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7760" yWindow="1120" windowWidth="28880" windowHeight="18660" tabRatio="500"/>
  </bookViews>
  <sheets>
    <sheet name="Sheet1" sheetId="1" r:id="rId1"/>
  </sheets>
  <definedNames>
    <definedName name="capture_beads" localSheetId="0">Sheet1!$C$10:$M$18</definedName>
    <definedName name="_xlnm.Print_Area" localSheetId="0">Sheet1!$C$10:$M$30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2" i="1" l="1"/>
  <c r="L22" i="1"/>
  <c r="K22" i="1"/>
  <c r="J22" i="1"/>
  <c r="I22" i="1"/>
  <c r="H22" i="1"/>
  <c r="G22" i="1"/>
  <c r="F22" i="1"/>
  <c r="E22" i="1"/>
  <c r="D22" i="1"/>
  <c r="M30" i="1"/>
  <c r="L30" i="1"/>
  <c r="K30" i="1"/>
  <c r="J30" i="1"/>
  <c r="I30" i="1"/>
  <c r="H30" i="1"/>
  <c r="G30" i="1"/>
  <c r="F30" i="1"/>
  <c r="E30" i="1"/>
  <c r="D30" i="1"/>
  <c r="M20" i="1"/>
  <c r="L20" i="1"/>
  <c r="K20" i="1"/>
  <c r="J20" i="1"/>
  <c r="I20" i="1"/>
  <c r="H20" i="1"/>
  <c r="G20" i="1"/>
  <c r="F20" i="1"/>
  <c r="E20" i="1"/>
  <c r="D20" i="1"/>
</calcChain>
</file>

<file path=xl/connections.xml><?xml version="1.0" encoding="utf-8"?>
<connections xmlns="http://schemas.openxmlformats.org/spreadsheetml/2006/main">
  <connection id="1" name="capture_beads.csv" type="6" refreshedVersion="0" background="1" saveData="1">
    <textPr fileType="mac" sourceFile="CRUC8:InstEval Project:Organized Data&amp;Spreadsheets:SSFF LSR-II:capture_beads.csv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<sst xmlns="http://schemas.openxmlformats.org/spreadsheetml/2006/main" count="52" uniqueCount="50">
  <si>
    <t>APC</t>
  </si>
  <si>
    <t>APC-Cy7</t>
  </si>
  <si>
    <t>APC-H7</t>
  </si>
  <si>
    <t>FITC</t>
  </si>
  <si>
    <t>PE</t>
  </si>
  <si>
    <t>PE-Cy7</t>
  </si>
  <si>
    <t>PerCP</t>
  </si>
  <si>
    <t>PerCP-Cy55</t>
  </si>
  <si>
    <t>V450</t>
  </si>
  <si>
    <t>V500-C</t>
  </si>
  <si>
    <t>total</t>
  </si>
  <si>
    <t>scatter gated</t>
  </si>
  <si>
    <t>high peak</t>
  </si>
  <si>
    <t>low peak</t>
  </si>
  <si>
    <t>stained mean</t>
  </si>
  <si>
    <t>stained sd</t>
  </si>
  <si>
    <t>unstained mean</t>
  </si>
  <si>
    <t>unstained sd</t>
  </si>
  <si>
    <t>SC gate %</t>
  </si>
  <si>
    <t>Sample</t>
  </si>
  <si>
    <t>SSCA adj,, FSCA adj main/APC-A,, PE-A select/Aqua-A,, PE-Cy7-A select,Median,APC-A</t>
  </si>
  <si>
    <t>SSCA adj,, FSCA adj main/APC-A,, PE-A select/Aqua-A,, PE-Cy7-A select,Median,APC-Cy7-A</t>
  </si>
  <si>
    <t>SSCA adj,, FSCA adj main/APC-A,, PE-A select/Aqua-A,, PE-Cy7-A select,Median,FITC-A</t>
  </si>
  <si>
    <t>SSCA adj,, FSCA adj main/APC-A,, PE-A select/Aqua-A,, PE-Cy7-A select,Median,PE-A</t>
  </si>
  <si>
    <t>SSCA adj,, FSCA adj main/APC-A,, PE-A select/Aqua-A,, PE-Cy7-A select,Median,PE-Cy7-A</t>
  </si>
  <si>
    <t>SSCA adj,, FSCA adj main/APC-A,, PE-A select/Aqua-A,, PE-Cy7-A select,Median,PerCP-Cy5-5-A</t>
  </si>
  <si>
    <t>SSCA adj,, FSCA adj main/APC-A,, PE-A select/Aqua-A,, PE-Cy7-A select,Median,Pacific Blue-A</t>
  </si>
  <si>
    <t>SSCA adj,, FSCA adj main/APC-A,, PE-A select/Aqua-A,, PE-Cy7-A select,Median,Aqua Amine-A</t>
  </si>
  <si>
    <t>SSCA adj,, FSCA adj main/APC-A,, PE-A select/Aqua-A,, PE-Cy7-A select,Median,APC-H</t>
  </si>
  <si>
    <t>SSCA adj,, FSCA adj main/APC-A,, PE-A select/Aqua-A,, PE-Cy7-A select,Median,APC-Cy7-H</t>
  </si>
  <si>
    <t>SSCA adj,, FSCA adj main/APC-A,, PE-A select/Aqua-A,, PE-Cy7-A select,Median,FITC-H</t>
  </si>
  <si>
    <t>SSCA adj,, FSCA adj main/APC-A,, PE-A select/Aqua-A,, PE-Cy7-A select,Median,PE-H</t>
  </si>
  <si>
    <t>SSCA adj,, FSCA adj main/APC-A,, PE-A select/Aqua-A,, PE-Cy7-A select,Median,PE-Cy7-H</t>
  </si>
  <si>
    <t>SSCA adj,, FSCA adj main/APC-A,, PE-A select/Aqua-A,, PE-Cy7-A select,Median,PerCP-Cy5-5-H</t>
  </si>
  <si>
    <t>SSCA adj,, FSCA adj main/APC-A,, PE-A select/Aqua-A,, PE-Cy7-A select,Median,Pacific Blue-H</t>
  </si>
  <si>
    <t>SSCA adj,, FSCA adj main/APC-A,, PE-A select/Aqua-A,, PE-Cy7-A select,Median,Aqua Amine-H</t>
  </si>
  <si>
    <t>1: 1-4 SU-2B APC</t>
  </si>
  <si>
    <t>2: 1-5 SU-2B APC-Cy7</t>
  </si>
  <si>
    <t>3: 1-6 SU-2B APC-H7</t>
  </si>
  <si>
    <t>4: 1-7 SU-2B FITC</t>
  </si>
  <si>
    <t>5: 1-8 SU-2B PE</t>
  </si>
  <si>
    <t>6: 1-9 SU-2B PE-Cy7</t>
  </si>
  <si>
    <t>7: 1-10 SU-2B PerCP 682-33</t>
  </si>
  <si>
    <t>8: 1-11 SU-2B PerCP-Cy55</t>
  </si>
  <si>
    <t>9: 1-12 SU-2B V450</t>
  </si>
  <si>
    <t>10: 1-13 SU-2B V500-C</t>
  </si>
  <si>
    <t>FlowJo median</t>
  </si>
  <si>
    <t>ratio</t>
  </si>
  <si>
    <t>FlowJo FSC-SSC gate</t>
  </si>
  <si>
    <t>FlowJo FSC-SSC gate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</si>
</sst>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capture_beads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C10:M48"/>
  <sheetViews>
    <sheetView tabSelected="1" workbookViewId="0">
      <selection activeCell="C10" sqref="C10:M30"/>
    </sheetView>
  </sheetViews>
  <sheetFormatPr baseColWidth="10" defaultRowHeight="15" x14ac:dyDescent="0"/>
  <cols>
    <col min="3" max="3" width="19.6640625" customWidth="1"/>
    <col min="4" max="13" width="12.1640625" bestFit="1" customWidth="1"/>
  </cols>
  <sheetData>
    <row r="10" spans="3:13"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6</v>
      </c>
      <c r="K10" t="s">
        <v>7</v>
      </c>
      <c r="L10" t="s">
        <v>8</v>
      </c>
      <c r="M10" t="s">
        <v>9</v>
      </c>
    </row>
    <row r="11" spans="3:13">
      <c r="C11" t="s">
        <v>10</v>
      </c>
      <c r="D11">
        <v>20000</v>
      </c>
      <c r="E11">
        <v>20000</v>
      </c>
      <c r="F11">
        <v>20000</v>
      </c>
      <c r="G11">
        <v>20000</v>
      </c>
      <c r="H11">
        <v>20000</v>
      </c>
      <c r="I11">
        <v>20000</v>
      </c>
      <c r="J11">
        <v>20000</v>
      </c>
      <c r="K11">
        <v>20000</v>
      </c>
      <c r="L11">
        <v>20000</v>
      </c>
      <c r="M11">
        <v>20000</v>
      </c>
    </row>
    <row r="12" spans="3:13">
      <c r="C12" t="s">
        <v>11</v>
      </c>
      <c r="D12">
        <v>18967</v>
      </c>
      <c r="E12">
        <v>19389</v>
      </c>
      <c r="F12">
        <v>18845</v>
      </c>
      <c r="G12">
        <v>19054</v>
      </c>
      <c r="H12">
        <v>19512</v>
      </c>
      <c r="I12">
        <v>19711</v>
      </c>
      <c r="J12">
        <v>19151</v>
      </c>
      <c r="K12">
        <v>19489</v>
      </c>
      <c r="L12">
        <v>18735</v>
      </c>
      <c r="M12">
        <v>19190</v>
      </c>
    </row>
    <row r="13" spans="3:13">
      <c r="C13" t="s">
        <v>12</v>
      </c>
      <c r="D13">
        <v>7194</v>
      </c>
      <c r="E13">
        <v>7908</v>
      </c>
      <c r="F13">
        <v>7456</v>
      </c>
      <c r="G13">
        <v>7935</v>
      </c>
      <c r="H13">
        <v>7717</v>
      </c>
      <c r="I13">
        <v>8653</v>
      </c>
      <c r="J13">
        <v>7666</v>
      </c>
      <c r="K13">
        <v>8115</v>
      </c>
      <c r="L13">
        <v>7252</v>
      </c>
      <c r="M13">
        <v>7909</v>
      </c>
    </row>
    <row r="14" spans="3:13">
      <c r="C14" t="s">
        <v>13</v>
      </c>
      <c r="D14">
        <v>9833</v>
      </c>
      <c r="E14">
        <v>9944</v>
      </c>
      <c r="F14">
        <v>10068</v>
      </c>
      <c r="G14">
        <v>9940</v>
      </c>
      <c r="H14">
        <v>9628</v>
      </c>
      <c r="I14">
        <v>9596</v>
      </c>
      <c r="J14">
        <v>10221</v>
      </c>
      <c r="K14">
        <v>10102</v>
      </c>
      <c r="L14">
        <v>10320</v>
      </c>
      <c r="M14">
        <v>10209</v>
      </c>
    </row>
    <row r="15" spans="3:13">
      <c r="C15" t="s">
        <v>14</v>
      </c>
      <c r="D15">
        <v>41588.794147547</v>
      </c>
      <c r="E15">
        <v>22976.9207363973</v>
      </c>
      <c r="F15">
        <v>21462.813375075999</v>
      </c>
      <c r="G15">
        <v>6909.9805014354197</v>
      </c>
      <c r="H15">
        <v>72279.9988973937</v>
      </c>
      <c r="I15">
        <v>75450.160923060001</v>
      </c>
      <c r="J15">
        <v>5817.9340712849198</v>
      </c>
      <c r="K15">
        <v>14023.886908407299</v>
      </c>
      <c r="L15">
        <v>12628.686784493701</v>
      </c>
      <c r="M15">
        <v>3475.1264975552699</v>
      </c>
    </row>
    <row r="16" spans="3:13">
      <c r="C16" t="s">
        <v>15</v>
      </c>
      <c r="D16">
        <v>3525.1438993123302</v>
      </c>
      <c r="E16">
        <v>1529.1472759314499</v>
      </c>
      <c r="F16">
        <v>1279.5276515171699</v>
      </c>
      <c r="G16">
        <v>536.29741117372396</v>
      </c>
      <c r="H16">
        <v>4372.1344424034496</v>
      </c>
      <c r="I16">
        <v>3695.6699900478202</v>
      </c>
      <c r="J16">
        <v>367.17499854947499</v>
      </c>
      <c r="K16">
        <v>891.13202002304195</v>
      </c>
      <c r="L16">
        <v>1062.2496274861701</v>
      </c>
      <c r="M16">
        <v>347.50865012834799</v>
      </c>
    </row>
    <row r="17" spans="3:13">
      <c r="C17" t="s">
        <v>16</v>
      </c>
      <c r="D17">
        <v>105.58903898901499</v>
      </c>
      <c r="E17">
        <v>4.0391477480448703</v>
      </c>
      <c r="F17">
        <v>4.4101414405393697</v>
      </c>
      <c r="G17">
        <v>16.310915199099298</v>
      </c>
      <c r="H17">
        <v>27.615870470940902</v>
      </c>
      <c r="I17">
        <v>9.3224748698149398</v>
      </c>
      <c r="J17">
        <v>25.260351779176801</v>
      </c>
      <c r="K17">
        <v>27.222828055749599</v>
      </c>
      <c r="L17">
        <v>75.088982259349294</v>
      </c>
      <c r="M17">
        <v>55.2967973887258</v>
      </c>
    </row>
    <row r="18" spans="3:13">
      <c r="C18" t="s">
        <v>17</v>
      </c>
      <c r="D18">
        <v>24.4591566700581</v>
      </c>
      <c r="E18">
        <v>32.9224976484428</v>
      </c>
      <c r="F18">
        <v>32.823045677900403</v>
      </c>
      <c r="G18">
        <v>17.288798326757899</v>
      </c>
      <c r="H18">
        <v>16.406345559336799</v>
      </c>
      <c r="I18">
        <v>15.481565654071799</v>
      </c>
      <c r="J18">
        <v>19.4008853085396</v>
      </c>
      <c r="K18">
        <v>19.9734692819885</v>
      </c>
      <c r="L18">
        <v>40.351009732931701</v>
      </c>
      <c r="M18">
        <v>24.0090796994957</v>
      </c>
    </row>
    <row r="20" spans="3:13">
      <c r="C20" t="s">
        <v>18</v>
      </c>
      <c r="D20" s="1">
        <f>100*D12/D11</f>
        <v>94.834999999999994</v>
      </c>
      <c r="E20" s="1">
        <f>100*E12/E11</f>
        <v>96.944999999999993</v>
      </c>
      <c r="F20" s="1">
        <f t="shared" ref="F20:M20" si="0">100*F12/F11</f>
        <v>94.224999999999994</v>
      </c>
      <c r="G20" s="1">
        <f t="shared" si="0"/>
        <v>95.27</v>
      </c>
      <c r="H20" s="1">
        <f t="shared" si="0"/>
        <v>97.56</v>
      </c>
      <c r="I20" s="1">
        <f t="shared" si="0"/>
        <v>98.555000000000007</v>
      </c>
      <c r="J20" s="1">
        <f t="shared" si="0"/>
        <v>95.754999999999995</v>
      </c>
      <c r="K20" s="1">
        <f t="shared" si="0"/>
        <v>97.444999999999993</v>
      </c>
      <c r="L20" s="1">
        <f t="shared" si="0"/>
        <v>93.674999999999997</v>
      </c>
      <c r="M20" s="1">
        <f t="shared" si="0"/>
        <v>95.95</v>
      </c>
    </row>
    <row r="21" spans="3:13">
      <c r="C21" t="s">
        <v>49</v>
      </c>
      <c r="D21">
        <v>86</v>
      </c>
      <c r="E21">
        <v>88.9</v>
      </c>
      <c r="F21">
        <v>86.7</v>
      </c>
      <c r="G21">
        <v>86.8</v>
      </c>
      <c r="H21">
        <v>85.7</v>
      </c>
      <c r="I21">
        <v>90.8</v>
      </c>
      <c r="J21">
        <v>87.4</v>
      </c>
      <c r="K21">
        <v>89</v>
      </c>
      <c r="L21">
        <v>85.1</v>
      </c>
      <c r="M21">
        <v>88</v>
      </c>
    </row>
    <row r="22" spans="3:13">
      <c r="C22" t="s">
        <v>47</v>
      </c>
      <c r="D22" s="3">
        <f>D21/D20</f>
        <v>0.90683819265039289</v>
      </c>
      <c r="E22" s="3">
        <f t="shared" ref="E22:M22" si="1">E21/E20</f>
        <v>0.91701480220743736</v>
      </c>
      <c r="F22" s="3">
        <f t="shared" si="1"/>
        <v>0.92013796763067135</v>
      </c>
      <c r="G22" s="3">
        <f t="shared" si="1"/>
        <v>0.91109478324761206</v>
      </c>
      <c r="H22" s="3">
        <f t="shared" si="1"/>
        <v>0.87843378433784336</v>
      </c>
      <c r="I22" s="3">
        <f t="shared" si="1"/>
        <v>0.92131297245193033</v>
      </c>
      <c r="J22" s="3">
        <f t="shared" si="1"/>
        <v>0.91274607070126901</v>
      </c>
      <c r="K22" s="3">
        <f t="shared" si="1"/>
        <v>0.91333572784647754</v>
      </c>
      <c r="L22" s="3">
        <f t="shared" si="1"/>
        <v>0.90846010141446487</v>
      </c>
      <c r="M22" s="3">
        <f t="shared" si="1"/>
        <v>0.91714434601354866</v>
      </c>
    </row>
    <row r="24" spans="3:13">
      <c r="C24" t="s">
        <v>48</v>
      </c>
      <c r="D24">
        <v>17202</v>
      </c>
    </row>
    <row r="25" spans="3:13">
      <c r="D25">
        <v>7363</v>
      </c>
    </row>
    <row r="26" spans="3:13">
      <c r="D26">
        <v>9011</v>
      </c>
    </row>
    <row r="28" spans="3:13">
      <c r="C28" t="s">
        <v>14</v>
      </c>
      <c r="D28" s="2">
        <v>41588.794147547</v>
      </c>
      <c r="E28" s="2">
        <v>22976.9207363973</v>
      </c>
      <c r="F28" s="2">
        <v>21462.813375075999</v>
      </c>
      <c r="G28" s="2">
        <v>6909.9805014354197</v>
      </c>
      <c r="H28" s="2">
        <v>72279.9988973937</v>
      </c>
      <c r="I28" s="2">
        <v>75450.160923060001</v>
      </c>
      <c r="J28" s="2">
        <v>5817.9340712849198</v>
      </c>
      <c r="K28" s="2">
        <v>14023.886908407299</v>
      </c>
      <c r="L28" s="2">
        <v>12628.686784493701</v>
      </c>
      <c r="M28" s="2">
        <v>3475.1264975552699</v>
      </c>
    </row>
    <row r="29" spans="3:13">
      <c r="C29" t="s">
        <v>46</v>
      </c>
      <c r="D29">
        <v>41317</v>
      </c>
      <c r="E29">
        <v>22918</v>
      </c>
      <c r="F29">
        <v>21209</v>
      </c>
      <c r="G29">
        <v>6824</v>
      </c>
      <c r="H29">
        <v>72064</v>
      </c>
      <c r="I29">
        <v>75219</v>
      </c>
      <c r="J29">
        <v>5767</v>
      </c>
      <c r="K29">
        <v>13884</v>
      </c>
      <c r="L29">
        <v>12509</v>
      </c>
      <c r="M29">
        <v>3406</v>
      </c>
    </row>
    <row r="30" spans="3:13">
      <c r="C30" t="s">
        <v>47</v>
      </c>
      <c r="D30" s="3">
        <f>D29/D28</f>
        <v>0.99346472642167172</v>
      </c>
      <c r="E30" s="3">
        <f t="shared" ref="E30:M30" si="2">E29/E28</f>
        <v>0.99743565567060666</v>
      </c>
      <c r="F30" s="3">
        <f t="shared" si="2"/>
        <v>0.9881742728392382</v>
      </c>
      <c r="G30" s="3">
        <f t="shared" si="2"/>
        <v>0.98755705585311582</v>
      </c>
      <c r="H30" s="3">
        <f t="shared" si="2"/>
        <v>0.99701163668111947</v>
      </c>
      <c r="I30" s="3">
        <f t="shared" si="2"/>
        <v>0.99693624347208842</v>
      </c>
      <c r="J30" s="3">
        <f t="shared" si="2"/>
        <v>0.99124533371110013</v>
      </c>
      <c r="K30" s="3">
        <f t="shared" si="2"/>
        <v>0.99002509722725751</v>
      </c>
      <c r="L30" s="3">
        <f t="shared" si="2"/>
        <v>0.99052262626066079</v>
      </c>
      <c r="M30" s="3">
        <f t="shared" si="2"/>
        <v>0.98010820682242794</v>
      </c>
    </row>
    <row r="32" spans="3:13">
      <c r="C32" t="s">
        <v>19</v>
      </c>
      <c r="D32" t="s">
        <v>36</v>
      </c>
      <c r="E32" t="s">
        <v>37</v>
      </c>
      <c r="F32" t="s">
        <v>38</v>
      </c>
      <c r="G32" t="s">
        <v>39</v>
      </c>
      <c r="H32" t="s">
        <v>40</v>
      </c>
      <c r="I32" t="s">
        <v>41</v>
      </c>
      <c r="J32" t="s">
        <v>42</v>
      </c>
      <c r="K32" t="s">
        <v>43</v>
      </c>
      <c r="L32" t="s">
        <v>44</v>
      </c>
      <c r="M32" t="s">
        <v>45</v>
      </c>
    </row>
    <row r="33" spans="3:13">
      <c r="C33" t="s">
        <v>20</v>
      </c>
      <c r="D33">
        <v>41317</v>
      </c>
      <c r="E33">
        <v>934</v>
      </c>
      <c r="F33">
        <v>414</v>
      </c>
      <c r="G33">
        <v>101</v>
      </c>
      <c r="H33">
        <v>109</v>
      </c>
      <c r="I33">
        <v>122</v>
      </c>
      <c r="J33">
        <v>1261</v>
      </c>
      <c r="K33">
        <v>1790</v>
      </c>
      <c r="L33">
        <v>101</v>
      </c>
      <c r="M33">
        <v>102</v>
      </c>
    </row>
    <row r="34" spans="3:13">
      <c r="C34" t="s">
        <v>21</v>
      </c>
      <c r="D34">
        <v>6404</v>
      </c>
      <c r="E34">
        <v>22918</v>
      </c>
      <c r="F34">
        <v>21209</v>
      </c>
      <c r="G34">
        <v>1.65</v>
      </c>
      <c r="H34">
        <v>4.53</v>
      </c>
      <c r="I34">
        <v>6976</v>
      </c>
      <c r="J34">
        <v>202</v>
      </c>
      <c r="K34">
        <v>2247</v>
      </c>
      <c r="L34">
        <v>2.4700000000000002</v>
      </c>
      <c r="M34">
        <v>2.06</v>
      </c>
    </row>
    <row r="35" spans="3:13">
      <c r="C35" t="s">
        <v>22</v>
      </c>
      <c r="D35">
        <v>18.100000000000001</v>
      </c>
      <c r="E35">
        <v>18.100000000000001</v>
      </c>
      <c r="F35">
        <v>18.100000000000001</v>
      </c>
      <c r="G35">
        <v>6824</v>
      </c>
      <c r="H35">
        <v>362</v>
      </c>
      <c r="I35">
        <v>88</v>
      </c>
      <c r="J35">
        <v>16.5</v>
      </c>
      <c r="K35">
        <v>17.3</v>
      </c>
      <c r="L35">
        <v>19.399999999999999</v>
      </c>
      <c r="M35">
        <v>322</v>
      </c>
    </row>
    <row r="36" spans="3:13">
      <c r="C36" t="s">
        <v>23</v>
      </c>
      <c r="D36">
        <v>30.5</v>
      </c>
      <c r="E36">
        <v>29.7</v>
      </c>
      <c r="F36">
        <v>30.5</v>
      </c>
      <c r="G36">
        <v>176</v>
      </c>
      <c r="H36">
        <v>72064</v>
      </c>
      <c r="I36">
        <v>3948</v>
      </c>
      <c r="J36">
        <v>29.7</v>
      </c>
      <c r="K36">
        <v>30.5</v>
      </c>
      <c r="L36">
        <v>26.8</v>
      </c>
      <c r="M36">
        <v>28.9</v>
      </c>
    </row>
    <row r="37" spans="3:13">
      <c r="C37" t="s">
        <v>24</v>
      </c>
      <c r="D37">
        <v>641</v>
      </c>
      <c r="E37">
        <v>2012</v>
      </c>
      <c r="F37">
        <v>1722</v>
      </c>
      <c r="G37">
        <v>8.65</v>
      </c>
      <c r="H37">
        <v>568</v>
      </c>
      <c r="I37">
        <v>75219</v>
      </c>
      <c r="J37">
        <v>361</v>
      </c>
      <c r="K37">
        <v>2237</v>
      </c>
      <c r="L37">
        <v>7</v>
      </c>
      <c r="M37">
        <v>7.82</v>
      </c>
    </row>
    <row r="38" spans="3:13">
      <c r="C38" t="s">
        <v>25</v>
      </c>
      <c r="D38">
        <v>318</v>
      </c>
      <c r="E38">
        <v>32.200000000000003</v>
      </c>
      <c r="F38">
        <v>25.1</v>
      </c>
      <c r="G38">
        <v>173</v>
      </c>
      <c r="H38">
        <v>4294</v>
      </c>
      <c r="I38">
        <v>830</v>
      </c>
      <c r="J38">
        <v>5767</v>
      </c>
      <c r="K38">
        <v>13884</v>
      </c>
      <c r="L38">
        <v>20.2</v>
      </c>
      <c r="M38">
        <v>38.799999999999997</v>
      </c>
    </row>
    <row r="39" spans="3:13">
      <c r="C39" t="s">
        <v>26</v>
      </c>
      <c r="D39">
        <v>79.8</v>
      </c>
      <c r="E39">
        <v>75.5</v>
      </c>
      <c r="F39">
        <v>74.2</v>
      </c>
      <c r="G39">
        <v>78.5</v>
      </c>
      <c r="H39">
        <v>77.2</v>
      </c>
      <c r="I39">
        <v>78.5</v>
      </c>
      <c r="J39">
        <v>74.2</v>
      </c>
      <c r="K39">
        <v>72.900000000000006</v>
      </c>
      <c r="L39">
        <v>12509</v>
      </c>
      <c r="M39">
        <v>471</v>
      </c>
    </row>
    <row r="40" spans="3:13">
      <c r="C40" t="s">
        <v>27</v>
      </c>
      <c r="D40">
        <v>60.6</v>
      </c>
      <c r="E40">
        <v>57.7</v>
      </c>
      <c r="F40">
        <v>57.7</v>
      </c>
      <c r="G40">
        <v>299</v>
      </c>
      <c r="H40">
        <v>59.3</v>
      </c>
      <c r="I40">
        <v>59.3</v>
      </c>
      <c r="J40">
        <v>59.3</v>
      </c>
      <c r="K40">
        <v>59.3</v>
      </c>
      <c r="L40">
        <v>2513</v>
      </c>
      <c r="M40">
        <v>3406</v>
      </c>
    </row>
    <row r="41" spans="3:13">
      <c r="C41" t="s">
        <v>28</v>
      </c>
      <c r="D41">
        <v>38997</v>
      </c>
      <c r="E41">
        <v>940</v>
      </c>
      <c r="F41">
        <v>434</v>
      </c>
      <c r="G41">
        <v>125</v>
      </c>
      <c r="H41">
        <v>130</v>
      </c>
      <c r="I41">
        <v>145</v>
      </c>
      <c r="J41">
        <v>1203</v>
      </c>
      <c r="K41">
        <v>1714</v>
      </c>
      <c r="L41">
        <v>127</v>
      </c>
      <c r="M41">
        <v>128</v>
      </c>
    </row>
    <row r="42" spans="3:13">
      <c r="C42" t="s">
        <v>29</v>
      </c>
      <c r="D42">
        <v>6219</v>
      </c>
      <c r="E42">
        <v>22521</v>
      </c>
      <c r="F42">
        <v>20998</v>
      </c>
      <c r="G42">
        <v>73.8</v>
      </c>
      <c r="H42">
        <v>74.599999999999994</v>
      </c>
      <c r="I42">
        <v>6925</v>
      </c>
      <c r="J42">
        <v>238</v>
      </c>
      <c r="K42">
        <v>2221</v>
      </c>
      <c r="L42">
        <v>70.8</v>
      </c>
      <c r="M42">
        <v>69.900000000000006</v>
      </c>
    </row>
    <row r="43" spans="3:13">
      <c r="C43" t="s">
        <v>30</v>
      </c>
      <c r="D43">
        <v>50.9</v>
      </c>
      <c r="E43">
        <v>51.8</v>
      </c>
      <c r="F43">
        <v>52.6</v>
      </c>
      <c r="G43">
        <v>6675</v>
      </c>
      <c r="H43">
        <v>357</v>
      </c>
      <c r="I43">
        <v>110</v>
      </c>
      <c r="J43">
        <v>52.6</v>
      </c>
      <c r="K43">
        <v>52.6</v>
      </c>
      <c r="L43">
        <v>53.9</v>
      </c>
      <c r="M43">
        <v>335</v>
      </c>
    </row>
    <row r="44" spans="3:13">
      <c r="C44" t="s">
        <v>31</v>
      </c>
      <c r="D44">
        <v>39.700000000000003</v>
      </c>
      <c r="E44">
        <v>39.700000000000003</v>
      </c>
      <c r="F44">
        <v>40.9</v>
      </c>
      <c r="G44">
        <v>184</v>
      </c>
      <c r="H44">
        <v>63056</v>
      </c>
      <c r="I44">
        <v>4063</v>
      </c>
      <c r="J44">
        <v>40.9</v>
      </c>
      <c r="K44">
        <v>40.9</v>
      </c>
      <c r="L44">
        <v>39.700000000000003</v>
      </c>
      <c r="M44">
        <v>40.9</v>
      </c>
    </row>
    <row r="45" spans="3:13">
      <c r="C45" t="s">
        <v>32</v>
      </c>
      <c r="D45">
        <v>682</v>
      </c>
      <c r="E45">
        <v>2111</v>
      </c>
      <c r="F45">
        <v>1810</v>
      </c>
      <c r="G45">
        <v>19.8</v>
      </c>
      <c r="H45">
        <v>514</v>
      </c>
      <c r="I45">
        <v>73347</v>
      </c>
      <c r="J45">
        <v>275</v>
      </c>
      <c r="K45">
        <v>1921</v>
      </c>
      <c r="L45">
        <v>21.8</v>
      </c>
      <c r="M45">
        <v>21.8</v>
      </c>
    </row>
    <row r="46" spans="3:13">
      <c r="C46" t="s">
        <v>33</v>
      </c>
      <c r="D46">
        <v>354</v>
      </c>
      <c r="E46">
        <v>60.6</v>
      </c>
      <c r="F46">
        <v>52.6</v>
      </c>
      <c r="G46">
        <v>198</v>
      </c>
      <c r="H46">
        <v>4054</v>
      </c>
      <c r="I46">
        <v>859</v>
      </c>
      <c r="J46">
        <v>5108</v>
      </c>
      <c r="K46">
        <v>12233</v>
      </c>
      <c r="L46">
        <v>45.9</v>
      </c>
      <c r="M46">
        <v>64</v>
      </c>
    </row>
    <row r="47" spans="3:13">
      <c r="C47" t="s">
        <v>34</v>
      </c>
      <c r="D47">
        <v>85.8</v>
      </c>
      <c r="E47">
        <v>83.6</v>
      </c>
      <c r="F47">
        <v>83.6</v>
      </c>
      <c r="G47">
        <v>86.7</v>
      </c>
      <c r="H47">
        <v>84.9</v>
      </c>
      <c r="I47">
        <v>86.7</v>
      </c>
      <c r="J47">
        <v>83.6</v>
      </c>
      <c r="K47">
        <v>83.6</v>
      </c>
      <c r="L47">
        <v>12203</v>
      </c>
      <c r="M47">
        <v>467</v>
      </c>
    </row>
    <row r="48" spans="3:13">
      <c r="C48" t="s">
        <v>35</v>
      </c>
      <c r="D48">
        <v>60.6</v>
      </c>
      <c r="E48">
        <v>59.8</v>
      </c>
      <c r="F48">
        <v>60.6</v>
      </c>
      <c r="G48">
        <v>292</v>
      </c>
      <c r="H48">
        <v>60.6</v>
      </c>
      <c r="I48">
        <v>62.7</v>
      </c>
      <c r="J48">
        <v>62.7</v>
      </c>
      <c r="K48">
        <v>60.6</v>
      </c>
      <c r="L48">
        <v>2455</v>
      </c>
      <c r="M48">
        <v>3326</v>
      </c>
    </row>
  </sheetData>
  <phoneticPr fontId="3" type="noConversion"/>
  <pageMargins left="0.75" right="0.75" top="1" bottom="1" header="0.5" footer="0.5"/>
  <pageSetup scale="8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Parks</dc:creator>
  <cp:lastModifiedBy>Parks</cp:lastModifiedBy>
  <cp:lastPrinted>2014-02-14T04:13:23Z</cp:lastPrinted>
  <dcterms:created xsi:type="dcterms:W3CDTF">2014-02-14T03:43:33Z</dcterms:created>
  <dcterms:modified xsi:type="dcterms:W3CDTF">2014-02-14T04:27:27Z</dcterms:modified>
</cp:coreProperties>
</file>